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<sst xmlns="http://schemas.openxmlformats.org/spreadsheetml/2006/main" count="117" uniqueCount="24">
  <si>
    <t>1 ère Période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</si>
  <si>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</si>
  <si>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</si>
  <si>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</si>
  <si>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</si>
  <si>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</si>
  <si>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</si>
  <si>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</si>
  <si>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</si>
  <si>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</si>
  <si>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</si>
  <si>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</si>
  <si>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</si>
  <si>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</si>
  <si>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</si>
  <si>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</si>
  <si>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4 ème Journée</t>
  </si>
  <si>
    <t>Résultats individuelle Journée du  17-11-2022</t>
  </si>
  <si>
    <t>Gadais Alain</t>
  </si>
  <si>
    <t>Lecordier Manu</t>
  </si>
  <si>
    <t>Mercier Guy</t>
  </si>
  <si>
    <t>Gresselin Cyrille</t>
  </si>
  <si>
    <t>Tanchoux Maud</t>
  </si>
  <si>
    <t>Levesque 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</si>
</sst>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9" t="s">
        <v>0</v>
      </c>
      <c r="B3" s="49"/>
      <c r="C3" s="49"/>
      <c r="D3" s="49"/>
      <c r="E3" s="49"/>
      <c r="F3" s="49"/>
      <c r="G3" s="49"/>
      <c r="H3" s="49"/>
    </row>
    <row r="4" spans="1:8" ht="14.25">
      <c r="A4" s="50" t="s">
        <v>16</v>
      </c>
      <c r="B4" s="50"/>
      <c r="C4" s="50"/>
      <c r="D4" s="50"/>
      <c r="E4" s="50"/>
      <c r="F4" s="50"/>
      <c r="G4" s="50"/>
      <c r="H4" s="5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1" t="s">
        <v>1</v>
      </c>
      <c r="E6" s="52"/>
      <c r="F6" s="53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28</v>
      </c>
      <c r="C9" s="12" t="s">
        <v>18</v>
      </c>
      <c r="D9" s="13">
        <v>169</v>
      </c>
      <c r="E9" s="14">
        <v>167</v>
      </c>
      <c r="F9" s="15">
        <v>181</v>
      </c>
      <c r="G9" s="11">
        <f>IF(SUM($D$9:$F$11)=0," ",D9+E9+F9)</f>
        <v>517</v>
      </c>
      <c r="H9" s="1"/>
    </row>
    <row r="10" spans="1:8" ht="30" customHeight="1">
      <c r="A10" s="1"/>
      <c r="B10" s="17">
        <v>25</v>
      </c>
      <c r="C10" s="18" t="s">
        <v>19</v>
      </c>
      <c r="D10" s="19">
        <v>134</v>
      </c>
      <c r="E10" s="20">
        <v>146</v>
      </c>
      <c r="F10" s="21">
        <v>176</v>
      </c>
      <c r="G10" s="17">
        <f>IF(SUM($D$9:$F$11)=0," ",D10+E10+F10)</f>
        <v>456</v>
      </c>
      <c r="H10" s="1"/>
    </row>
    <row r="11" spans="1:11" ht="30" customHeight="1" thickBot="1">
      <c r="A11" s="1"/>
      <c r="B11" s="22">
        <v>16</v>
      </c>
      <c r="C11" s="46" t="s">
        <v>20</v>
      </c>
      <c r="D11" s="24">
        <v>179</v>
      </c>
      <c r="E11" s="25">
        <v>153</v>
      </c>
      <c r="F11" s="26">
        <v>153</v>
      </c>
      <c r="G11" s="38">
        <f>IF(SUM($D$9:$F$11)=0," ",D11+E11+F11)</f>
        <v>485</v>
      </c>
      <c r="H11" s="1"/>
      <c r="I11" s="40"/>
      <c r="K11" s="40"/>
    </row>
    <row r="12" spans="1:10" ht="30" customHeight="1" thickBot="1">
      <c r="A12" s="1"/>
      <c r="B12" s="29">
        <f>SUM(B9:B11)</f>
        <v>69</v>
      </c>
      <c r="C12" s="35" t="s">
        <v>10</v>
      </c>
      <c r="D12" s="16">
        <f>IF(SUM($D$9:$F$11)=0," ",D9+D10+D11)</f>
        <v>482</v>
      </c>
      <c r="E12" s="16">
        <f>IF(SUM($D$9:$F$11)=0," ",E9+E10+E11)</f>
        <v>466</v>
      </c>
      <c r="F12" s="16">
        <f>IF(SUM($D$9:$F$11)=0," ",F9+F10+F11)</f>
        <v>510</v>
      </c>
      <c r="G12" s="16">
        <f>IF(SUM($D$9:$F$11)=0," ",G9+G10+G11)</f>
        <v>1458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69</v>
      </c>
      <c r="E13" s="39">
        <f>B12</f>
        <v>69</v>
      </c>
      <c r="F13" s="17">
        <f>B12</f>
        <v>69</v>
      </c>
      <c r="G13" s="17">
        <f>SUM(D13:F13)</f>
        <v>207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551</v>
      </c>
      <c r="E14" s="17">
        <f>IF(SUM($D$9:$F$11)=0," ",E12+E13)</f>
        <v>535</v>
      </c>
      <c r="F14" s="17">
        <f>IF(SUM($D$9:$F$11)=0," ",F12+F13)</f>
        <v>579</v>
      </c>
      <c r="G14" s="17">
        <f>IF(SUM($D$9:$F$11)=0," ",G12+G13)</f>
        <v>1665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4" t="s">
        <v>8</v>
      </c>
      <c r="E17" s="52"/>
      <c r="F17" s="53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18</v>
      </c>
      <c r="C20" s="12" t="s">
        <v>21</v>
      </c>
      <c r="D20" s="13">
        <v>201</v>
      </c>
      <c r="E20" s="14">
        <v>203</v>
      </c>
      <c r="F20" s="15">
        <v>184</v>
      </c>
      <c r="G20" s="11">
        <f>IF(SUM($D$9:$F$11)=0," ",D20+E20+F20)</f>
        <v>588</v>
      </c>
      <c r="H20" s="1"/>
    </row>
    <row r="21" spans="1:11" ht="30" customHeight="1">
      <c r="A21" s="1"/>
      <c r="B21" s="17">
        <v>70</v>
      </c>
      <c r="C21" s="18" t="s">
        <v>22</v>
      </c>
      <c r="D21" s="19">
        <v>101</v>
      </c>
      <c r="E21" s="20">
        <v>83</v>
      </c>
      <c r="F21" s="21">
        <v>103</v>
      </c>
      <c r="G21" s="38">
        <f>IF(SUM($D$9:$F$11)=0," ",D21+E21+F21)</f>
        <v>287</v>
      </c>
      <c r="H21" s="1"/>
      <c r="K21" s="40"/>
    </row>
    <row r="22" spans="1:8" ht="30" customHeight="1" thickBot="1">
      <c r="A22" s="1"/>
      <c r="B22" s="31">
        <v>38</v>
      </c>
      <c r="C22" s="47" t="s">
        <v>23</v>
      </c>
      <c r="D22" s="32">
        <v>188</v>
      </c>
      <c r="E22" s="33">
        <v>155</v>
      </c>
      <c r="F22" s="34">
        <v>157</v>
      </c>
      <c r="G22" s="27">
        <f>IF(SUM($D$9:$F$11)=0," ",D22+E22+F22)</f>
        <v>500</v>
      </c>
      <c r="H22" s="1"/>
    </row>
    <row r="23" spans="1:8" ht="30" customHeight="1" thickBot="1">
      <c r="A23" s="1"/>
      <c r="B23" s="29">
        <f>SUM(B20:B22)</f>
        <v>126</v>
      </c>
      <c r="C23" s="35" t="s">
        <v>10</v>
      </c>
      <c r="D23" s="11">
        <f>IF(SUM($D$20:$F$22)=0,"",D20+D21+D22)</f>
        <v>490</v>
      </c>
      <c r="E23" s="11">
        <f>IF(SUM($D$20:$F$22)=0,"",E20+E21+E22)</f>
        <v>441</v>
      </c>
      <c r="F23" s="11">
        <f>IF(SUM($D$20:$F$22)=0,"",F20+F21+F22)</f>
        <v>444</v>
      </c>
      <c r="G23" s="11">
        <f>IF(SUM($D$20:$F$22)=0,"",G20+G21+G22)</f>
        <v>1375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126</v>
      </c>
      <c r="E24" s="39">
        <f>B23</f>
        <v>126</v>
      </c>
      <c r="F24" s="17">
        <f>B23</f>
        <v>126</v>
      </c>
      <c r="G24" s="17">
        <f>SUM(D24:F24)</f>
        <v>378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616</v>
      </c>
      <c r="E25" s="17">
        <f>IF(SUM($D$20:$F$22)=0,"",E23+E24)</f>
        <v>567</v>
      </c>
      <c r="F25" s="45">
        <f>IF(SUM($D$20:$F$22)=0,"",F23+F24)</f>
        <v>570</v>
      </c>
      <c r="G25" s="45">
        <f>IF(SUM($D$20:$F$22)=0,"",G23+G24)</f>
        <v>1753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8" t="str">
        <f>Feuil1!A1</f>
        <v>Résultats individuelle Journée du  17-11-2022</v>
      </c>
      <c r="B1" s="48"/>
      <c r="C1" s="48"/>
      <c r="D1" s="48"/>
      <c r="E1" s="48"/>
      <c r="F1" s="48"/>
      <c r="G1" s="48"/>
      <c r="H1" s="48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9" t="s">
        <v>0</v>
      </c>
      <c r="B3" s="49"/>
      <c r="C3" s="49"/>
      <c r="D3" s="49"/>
      <c r="E3" s="49"/>
      <c r="F3" s="49"/>
      <c r="G3" s="49"/>
      <c r="H3" s="49"/>
    </row>
    <row r="4" spans="1:8" ht="14.25">
      <c r="A4" s="50" t="s">
        <v>16</v>
      </c>
      <c r="B4" s="50"/>
      <c r="C4" s="50"/>
      <c r="D4" s="50"/>
      <c r="E4" s="50"/>
      <c r="F4" s="50"/>
      <c r="G4" s="50"/>
      <c r="H4" s="5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1" t="s">
        <v>14</v>
      </c>
      <c r="E6" s="52"/>
      <c r="F6" s="53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11" ht="30" customHeight="1">
      <c r="A9" s="1"/>
      <c r="B9" s="11"/>
      <c r="C9" s="12"/>
      <c r="D9" s="13"/>
      <c r="E9" s="14"/>
      <c r="F9" s="15"/>
      <c r="G9" s="11" t="str">
        <f>IF(SUM($D$9:$F$11)=0," ",D9+E9+F9)</f>
        <v> </v>
      </c>
      <c r="H9" s="1"/>
      <c r="K9" s="40"/>
    </row>
    <row r="10" spans="1:8" ht="30" customHeight="1">
      <c r="A10" s="1"/>
      <c r="B10" s="17"/>
      <c r="C10" s="18"/>
      <c r="D10" s="19"/>
      <c r="E10" s="20"/>
      <c r="F10" s="21"/>
      <c r="G10" s="17" t="str">
        <f>IF(SUM($D$9:$F$11)=0," ",D10+E10+F10)</f>
        <v> 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 t="str">
        <f>IF(SUM($D$9:$F$11)=0," ",D11+E11+F11)</f>
        <v> </v>
      </c>
      <c r="H11" s="1"/>
      <c r="I11" s="40"/>
      <c r="K11" s="40"/>
    </row>
    <row r="12" spans="1:10" ht="30" customHeight="1" thickBot="1">
      <c r="A12" s="1"/>
      <c r="B12" s="29">
        <f>SUM(B9:B11)</f>
        <v>0</v>
      </c>
      <c r="C12" s="35" t="s">
        <v>10</v>
      </c>
      <c r="D12" s="16" t="str">
        <f>IF(SUM($D$9:$F$11)=0," ",D9+D10+D11)</f>
        <v> </v>
      </c>
      <c r="E12" s="16" t="str">
        <f>IF(SUM($D$9:$F$11)=0," ",E9+E10+E11)</f>
        <v> </v>
      </c>
      <c r="F12" s="16" t="str">
        <f>IF(SUM($D$9:$F$11)=0," ",F9+F10+F11)</f>
        <v> </v>
      </c>
      <c r="G12" s="16" t="str">
        <f>IF(SUM($D$9:$F$11)=0," ",G9+G10+G11)</f>
        <v> 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0</v>
      </c>
      <c r="E13" s="39">
        <f>B12</f>
        <v>0</v>
      </c>
      <c r="F13" s="17">
        <f>B12</f>
        <v>0</v>
      </c>
      <c r="G13" s="17">
        <f>SUM(D13:F13)</f>
        <v>0</v>
      </c>
      <c r="H13" s="1"/>
    </row>
    <row r="14" spans="1:9" ht="29.25" customHeight="1" thickBot="1">
      <c r="A14" s="1"/>
      <c r="B14" s="1"/>
      <c r="C14" s="36" t="s">
        <v>11</v>
      </c>
      <c r="D14" s="38" t="str">
        <f>IF(SUM($D$9:$F$11)=0," ",D12+D13)</f>
        <v> </v>
      </c>
      <c r="E14" s="17" t="str">
        <f>IF(SUM($D$9:$F$11)=0," ",E12+E13)</f>
        <v> </v>
      </c>
      <c r="F14" s="17" t="str">
        <f>IF(SUM($D$9:$F$11)=0," ",F12+F13)</f>
        <v> </v>
      </c>
      <c r="G14" s="17" t="str">
        <f>IF(SUM($D$9:$F$11)=0," ",G12+G13)</f>
        <v> 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</c>
      <c r="E15" s="27">
        <f>IF(AND(E9+E10+E11=0),"",IF(E14&gt;E25,2,IF(E14&lt;E25,0,IF(E14=E25,1))))</f>
      </c>
      <c r="F15" s="27">
        <f>IF(AND(F9+F10+F11=0),"",IF(F14&gt;F25,2,IF(F14&lt;F25,0,IF(F14=F25,1))))</f>
      </c>
      <c r="G15" s="27" t="e">
        <f>IF(AND($G$9:$G$11)=0,"",IF(G14&gt;G25,2,IF(G14&lt;G25,0,IF(G14=G25,1))))</f>
        <v>#VALUE!</v>
      </c>
      <c r="H15" s="28"/>
      <c r="I15" s="42">
        <f>IF(SUM($D$9:$F$11)=0,"",D15+E15+F15+G15)</f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4" t="s">
        <v>15</v>
      </c>
      <c r="E17" s="52"/>
      <c r="F17" s="53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/>
      <c r="C20" s="12"/>
      <c r="D20" s="13"/>
      <c r="E20" s="14"/>
      <c r="F20" s="15"/>
      <c r="G20" s="11" t="str">
        <f>IF(SUM($D$9:$F$11)=0," ",D20+E20+F20)</f>
        <v> </v>
      </c>
      <c r="H20" s="1"/>
    </row>
    <row r="21" spans="1:8" ht="30" customHeight="1">
      <c r="A21" s="1"/>
      <c r="B21" s="17"/>
      <c r="C21" s="18"/>
      <c r="D21" s="19"/>
      <c r="E21" s="20"/>
      <c r="F21" s="21"/>
      <c r="G21" s="38" t="str">
        <f>IF(SUM($D$9:$F$11)=0," ",D21+E21+F21)</f>
        <v> 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 t="str">
        <f>IF(SUM($D$9:$F$11)=0," ",D22+E22+F22)</f>
        <v> </v>
      </c>
      <c r="H22" s="1"/>
    </row>
    <row r="23" spans="1:8" ht="30" customHeight="1" thickBot="1">
      <c r="A23" s="1"/>
      <c r="B23" s="29">
        <f>SUM(B20:B22)</f>
        <v>0</v>
      </c>
      <c r="C23" s="35" t="s">
        <v>10</v>
      </c>
      <c r="D23" s="16">
        <f>IF(SUM($D$20:$F$22)=0,"",D20+D21+D22)</f>
      </c>
      <c r="E23" s="11">
        <f>IF(SUM($D$20:$F$22)=0,"",E20+E21+E22)</f>
      </c>
      <c r="F23" s="11">
        <f>IF(SUM($D$20:$F$22)=0,"",F20+F21+F22)</f>
      </c>
      <c r="G23" s="11">
        <f>IF(SUM($D$20:$F$22)=0,"",G20+G21+G22)</f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0</v>
      </c>
      <c r="E24" s="39">
        <f>B23</f>
        <v>0</v>
      </c>
      <c r="F24" s="39">
        <f>B23</f>
        <v>0</v>
      </c>
      <c r="G24" s="38">
        <f>SUM(D24:F24)</f>
        <v>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</c>
      <c r="E25" s="17">
        <f>IF(SUM($D$20:$F$22)=0,"",E23+E24)</f>
      </c>
      <c r="F25" s="17">
        <f>IF(SUM($D$20:$F$22)=0,"",F23+F24)</f>
      </c>
      <c r="G25" s="17">
        <f>IF(SUM($D$20:$F$22)=0,"",G23+G24)</f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</c>
      <c r="E26" s="22">
        <f>IF(AND(E20+E21+E22=0),"",IF(E25&gt;E14,2,(IF(E25&lt;E14,0,(IF(E25=E14,1))))))</f>
      </c>
      <c r="F26" s="22">
        <f>IF(AND(F20+F21+F22=0),"",IF(F25&gt;F14,2,(IF(F25&lt;F14,0,(IF(F25=F14,1))))))</f>
      </c>
      <c r="G26" s="22" t="e">
        <f>IF(AND(G20+G21+G22=0),"",IF(G25&gt;G14,2,(IF(G25&lt;G14,0,(IF(G25=G14,1))))))</f>
        <v>#VALUE!</v>
      </c>
      <c r="H26" s="1"/>
      <c r="I26" s="43">
        <f>IF(SUM($D$20:$F$22)=0,"",D26E26+F26+G26)</f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8" t="str">
        <f>Feuil1!A1</f>
        <v>Résultats individuelle Journée du  17-11-2022</v>
      </c>
      <c r="B1" s="48"/>
      <c r="C1" s="48"/>
      <c r="D1" s="48"/>
      <c r="E1" s="48"/>
      <c r="F1" s="48"/>
      <c r="G1" s="48"/>
      <c r="H1" s="48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9" t="s">
        <v>0</v>
      </c>
      <c r="B3" s="49"/>
      <c r="C3" s="49"/>
      <c r="D3" s="49"/>
      <c r="E3" s="49"/>
      <c r="F3" s="49"/>
      <c r="G3" s="49"/>
      <c r="H3" s="49"/>
    </row>
    <row r="4" spans="1:8" ht="14.25">
      <c r="A4" s="50" t="s">
        <v>16</v>
      </c>
      <c r="B4" s="50"/>
      <c r="C4" s="50"/>
      <c r="D4" s="50"/>
      <c r="E4" s="50"/>
      <c r="F4" s="50"/>
      <c r="G4" s="50"/>
      <c r="H4" s="5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1" t="s">
        <v>1</v>
      </c>
      <c r="E6" s="52"/>
      <c r="F6" s="53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28</v>
      </c>
      <c r="C9" s="12" t="s">
        <v>18</v>
      </c>
      <c r="D9" s="13">
        <v>175</v>
      </c>
      <c r="E9" s="14">
        <v>210</v>
      </c>
      <c r="F9" s="15">
        <v>170</v>
      </c>
      <c r="G9" s="11">
        <f>IF(SUM($D$9:$F$11)=0," ",D9+E9+F9)</f>
        <v>555</v>
      </c>
      <c r="H9" s="1"/>
    </row>
    <row r="10" spans="1:8" ht="30" customHeight="1">
      <c r="A10" s="1"/>
      <c r="B10" s="17">
        <v>25</v>
      </c>
      <c r="C10" s="18" t="s">
        <v>19</v>
      </c>
      <c r="D10" s="19">
        <v>162</v>
      </c>
      <c r="E10" s="20">
        <v>150</v>
      </c>
      <c r="F10" s="21">
        <v>178</v>
      </c>
      <c r="G10" s="17">
        <f>IF(SUM($D$9:$F$11)=0," ",D10+E10+F10)</f>
        <v>490</v>
      </c>
      <c r="H10" s="1"/>
    </row>
    <row r="11" spans="1:11" ht="30" customHeight="1" thickBot="1">
      <c r="A11" s="1"/>
      <c r="B11" s="22">
        <v>16</v>
      </c>
      <c r="C11" s="47" t="s">
        <v>20</v>
      </c>
      <c r="D11" s="24">
        <v>203</v>
      </c>
      <c r="E11" s="25">
        <v>182</v>
      </c>
      <c r="F11" s="26">
        <v>166</v>
      </c>
      <c r="G11" s="38">
        <f>IF(SUM($D$9:$F$11)=0," ",D11+E11+F11)</f>
        <v>551</v>
      </c>
      <c r="H11" s="1"/>
      <c r="I11" s="40"/>
      <c r="K11" s="40"/>
    </row>
    <row r="12" spans="1:10" ht="30" customHeight="1" thickBot="1">
      <c r="A12" s="1"/>
      <c r="B12" s="29">
        <f>SUM(B9:B11)</f>
        <v>69</v>
      </c>
      <c r="C12" s="35" t="s">
        <v>10</v>
      </c>
      <c r="D12" s="16">
        <f>IF(SUM($D$9:$F$11)=0," ",D9+D10+D11)</f>
        <v>540</v>
      </c>
      <c r="E12" s="16">
        <f>IF(SUM($D$9:$F$11)=0," ",E9+E10+E11)</f>
        <v>542</v>
      </c>
      <c r="F12" s="16">
        <f>IF(SUM($D$9:$F$11)=0," ",F9+F10+F11)</f>
        <v>514</v>
      </c>
      <c r="G12" s="16">
        <f>IF(SUM($D$9:$F$11)=0," ",G9+G10+G11)</f>
        <v>1596</v>
      </c>
      <c r="H12" s="1"/>
      <c r="I12" s="40"/>
      <c r="J12" s="40"/>
    </row>
    <row r="13" spans="1:11" ht="30" customHeight="1" thickBot="1">
      <c r="A13" s="1"/>
      <c r="B13" s="28"/>
      <c r="C13" s="36" t="s">
        <v>2</v>
      </c>
      <c r="D13" s="17">
        <f>B12</f>
        <v>69</v>
      </c>
      <c r="E13" s="39">
        <f>B12</f>
        <v>69</v>
      </c>
      <c r="F13" s="17">
        <f>B12</f>
        <v>69</v>
      </c>
      <c r="G13" s="17">
        <f>SUM(D13:F13)</f>
        <v>207</v>
      </c>
      <c r="H13" s="1"/>
      <c r="K13" s="40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609</v>
      </c>
      <c r="E14" s="17">
        <f>IF(SUM($D$9:$F$11)=0," ",E12+E13)</f>
        <v>611</v>
      </c>
      <c r="F14" s="17">
        <f>IF(SUM($D$9:$F$11)=0," ",F12+F13)</f>
        <v>583</v>
      </c>
      <c r="G14" s="17">
        <f>IF(SUM($D$9:$F$11)=0," ",G12+G13)</f>
        <v>1803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8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4" t="s">
        <v>8</v>
      </c>
      <c r="E17" s="52"/>
      <c r="F17" s="53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18</v>
      </c>
      <c r="C20" s="12" t="s">
        <v>21</v>
      </c>
      <c r="D20" s="13">
        <v>139</v>
      </c>
      <c r="E20" s="14">
        <v>209</v>
      </c>
      <c r="F20" s="15">
        <v>190</v>
      </c>
      <c r="G20" s="11">
        <f>IF(SUM($D$9:$F$11)=0," ",D20+E20+F20)</f>
        <v>538</v>
      </c>
      <c r="H20" s="1"/>
    </row>
    <row r="21" spans="1:8" ht="30" customHeight="1">
      <c r="A21" s="1"/>
      <c r="B21" s="17">
        <v>70</v>
      </c>
      <c r="C21" s="18" t="s">
        <v>22</v>
      </c>
      <c r="D21" s="19">
        <v>103</v>
      </c>
      <c r="E21" s="20">
        <v>99</v>
      </c>
      <c r="F21" s="21">
        <v>92</v>
      </c>
      <c r="G21" s="38">
        <f>IF(SUM($D$9:$F$11)=0," ",D21+E21+F21)</f>
        <v>294</v>
      </c>
      <c r="H21" s="1"/>
    </row>
    <row r="22" spans="1:8" ht="30" customHeight="1" thickBot="1">
      <c r="A22" s="1"/>
      <c r="B22" s="31">
        <v>38</v>
      </c>
      <c r="C22" s="47" t="s">
        <v>23</v>
      </c>
      <c r="D22" s="32">
        <v>186</v>
      </c>
      <c r="E22" s="33">
        <v>152</v>
      </c>
      <c r="F22" s="34">
        <v>155</v>
      </c>
      <c r="G22" s="27">
        <f>IF(SUM($D$9:$F$11)=0," ",D22+E22+F22)</f>
        <v>493</v>
      </c>
      <c r="H22" s="1"/>
    </row>
    <row r="23" spans="1:8" ht="30" customHeight="1" thickBot="1">
      <c r="A23" s="1"/>
      <c r="B23" s="29">
        <f>SUM(B20:B22)</f>
        <v>126</v>
      </c>
      <c r="C23" s="35" t="s">
        <v>10</v>
      </c>
      <c r="D23" s="11">
        <f>IF(SUM($D$20:$F$22)=0,"",D20+D21+D22)</f>
        <v>428</v>
      </c>
      <c r="E23" s="11">
        <f>IF(SUM($D$20:$F$22)=0,"",E20+E21+E22)</f>
        <v>460</v>
      </c>
      <c r="F23" s="11">
        <f>IF(SUM($D$20:$F$22)=0,"",F20+F21+F22)</f>
        <v>437</v>
      </c>
      <c r="G23" s="11">
        <f>IF(SUM($D$20:$F$22)=0,"",G20+G21+G22)</f>
        <v>1325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126</v>
      </c>
      <c r="E24" s="39">
        <f>B23</f>
        <v>126</v>
      </c>
      <c r="F24" s="17">
        <f>B23</f>
        <v>126</v>
      </c>
      <c r="G24" s="38">
        <f>SUM(D24:F24)</f>
        <v>378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554</v>
      </c>
      <c r="E25" s="17">
        <f>IF(SUM($D$20:$F$22)=0,"",E23+E24)</f>
        <v>586</v>
      </c>
      <c r="F25" s="45">
        <f>IF(SUM($D$20:$F$22)=0,"",F23+F24)</f>
        <v>563</v>
      </c>
      <c r="G25" s="17">
        <f>IF(SUM($D$20:$F$22)=0,"",G23+G24)</f>
        <v>1703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0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8" t="str">
        <f>Feuil1!A1</f>
        <v>Résultats individuelle Journée du  17-11-2022</v>
      </c>
      <c r="B1" s="48"/>
      <c r="C1" s="48"/>
      <c r="D1" s="48"/>
      <c r="E1" s="48"/>
      <c r="F1" s="48"/>
      <c r="G1" s="48"/>
      <c r="H1" s="48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9" t="s">
        <v>0</v>
      </c>
      <c r="B3" s="49"/>
      <c r="C3" s="49"/>
      <c r="D3" s="49"/>
      <c r="E3" s="49"/>
      <c r="F3" s="49"/>
      <c r="G3" s="49"/>
      <c r="H3" s="49"/>
    </row>
    <row r="4" spans="1:11" ht="14.25">
      <c r="A4" s="50" t="s">
        <v>16</v>
      </c>
      <c r="B4" s="50"/>
      <c r="C4" s="50"/>
      <c r="D4" s="50"/>
      <c r="E4" s="50"/>
      <c r="F4" s="50"/>
      <c r="G4" s="50"/>
      <c r="H4" s="50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1" t="s">
        <v>14</v>
      </c>
      <c r="E6" s="52"/>
      <c r="F6" s="53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/>
      <c r="C9" s="12"/>
      <c r="D9" s="13"/>
      <c r="E9" s="14"/>
      <c r="F9" s="15"/>
      <c r="G9" s="11" t="str">
        <f>IF(SUM($D$9:$F$11)=0," ",D9+E9+F9)</f>
        <v> </v>
      </c>
      <c r="H9" s="1"/>
    </row>
    <row r="10" spans="1:8" ht="30" customHeight="1">
      <c r="A10" s="1"/>
      <c r="B10" s="17"/>
      <c r="C10" s="18"/>
      <c r="D10" s="19"/>
      <c r="E10" s="20"/>
      <c r="F10" s="21"/>
      <c r="G10" s="17" t="str">
        <f>IF(SUM($D$9:$F$11)=0," ",D10+E10+F10)</f>
        <v> 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 t="str">
        <f>IF(SUM($D$9:$F$11)=0," ",D11+E11+F11)</f>
        <v> </v>
      </c>
      <c r="H11" s="1"/>
      <c r="I11" s="40"/>
      <c r="K11" s="40"/>
    </row>
    <row r="12" spans="1:10" ht="30" customHeight="1" thickBot="1">
      <c r="A12" s="1"/>
      <c r="B12" s="29">
        <f>SUM(B9:B11)</f>
        <v>0</v>
      </c>
      <c r="C12" s="35" t="s">
        <v>10</v>
      </c>
      <c r="D12" s="16" t="str">
        <f>IF(SUM($D$9:$F$11)=0," ",D9+D10+D11)</f>
        <v> </v>
      </c>
      <c r="E12" s="16" t="str">
        <f>IF(SUM($D$9:$F$11)=0," ",E9+E10+E11)</f>
        <v> </v>
      </c>
      <c r="F12" s="16" t="str">
        <f>IF(SUM($D$9:$F$11)=0," ",F9+F10+F11)</f>
        <v> </v>
      </c>
      <c r="G12" s="16" t="str">
        <f>IF(SUM($D$9:$F$11)=0," ",G9+G10+G11)</f>
        <v> 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0</v>
      </c>
      <c r="E13" s="39">
        <f>B12</f>
        <v>0</v>
      </c>
      <c r="F13" s="17">
        <f>B12</f>
        <v>0</v>
      </c>
      <c r="G13" s="17">
        <f>SUM(D13:F13)</f>
        <v>0</v>
      </c>
      <c r="H13" s="1"/>
    </row>
    <row r="14" spans="1:9" ht="29.25" customHeight="1" thickBot="1">
      <c r="A14" s="1"/>
      <c r="B14" s="1"/>
      <c r="C14" s="36" t="s">
        <v>11</v>
      </c>
      <c r="D14" s="38" t="str">
        <f>IF(SUM($D$9:$F$11)=0," ",D12+D13)</f>
        <v> </v>
      </c>
      <c r="E14" s="17" t="str">
        <f>IF(SUM($D$9:$F$11)=0," ",E12+E13)</f>
        <v> </v>
      </c>
      <c r="F14" s="17" t="str">
        <f>IF(SUM($D$9:$F$11)=0," ",F12+F13)</f>
        <v> </v>
      </c>
      <c r="G14" s="17" t="str">
        <f>IF(SUM($D$9:$F$11)=0," ",G12+G13)</f>
        <v> 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</c>
      <c r="E15" s="27">
        <f>IF(AND(E9+E10+E11=0),"",IF(E14&gt;E25,2,IF(E14&lt;E25,0,IF(E14=E25,1))))</f>
      </c>
      <c r="F15" s="27">
        <f>IF(AND(F9+F10+F11=0),"",IF(F14&gt;F25,2,IF(F14&lt;F25,0,IF(F14=F25,1))))</f>
      </c>
      <c r="G15" s="27" t="e">
        <f>IF(AND($G$9:$G$11)=0,"",IF(G14&gt;G25,2,IF(G14&lt;G25,0,IF(G14=G25,1))))</f>
        <v>#VALUE!</v>
      </c>
      <c r="H15" s="28"/>
      <c r="I15" s="42">
        <f>IF(SUM($D$9:$F$11)=0,"",D15+E15+F15+G15)</f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4" t="s">
        <v>15</v>
      </c>
      <c r="E17" s="52"/>
      <c r="F17" s="53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/>
      <c r="C20" s="12"/>
      <c r="D20" s="13"/>
      <c r="E20" s="14"/>
      <c r="F20" s="15"/>
      <c r="G20" s="11" t="str">
        <f>IF(SUM($D$9:$F$11)=0," ",D20+E20+F20)</f>
        <v> </v>
      </c>
      <c r="H20" s="1"/>
    </row>
    <row r="21" spans="1:8" ht="30" customHeight="1">
      <c r="A21" s="1"/>
      <c r="B21" s="17"/>
      <c r="C21" s="18"/>
      <c r="D21" s="19"/>
      <c r="E21" s="20"/>
      <c r="F21" s="21"/>
      <c r="G21" s="38" t="str">
        <f>IF(SUM($D$9:$F$11)=0," ",D21+E21+F21)</f>
        <v> 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 t="str">
        <f>IF(SUM($D$9:$F$11)=0," ",D22+E22+F22)</f>
        <v> </v>
      </c>
      <c r="H22" s="1"/>
    </row>
    <row r="23" spans="1:8" ht="30" customHeight="1" thickBot="1">
      <c r="A23" s="1"/>
      <c r="B23" s="29">
        <f>SUM(B20:B22)</f>
        <v>0</v>
      </c>
      <c r="C23" s="35" t="s">
        <v>10</v>
      </c>
      <c r="D23" s="11">
        <f>IF(SUM($D$20:$F$22)=0,"",D20+D21+D22)</f>
      </c>
      <c r="E23" s="11">
        <f>IF(SUM($D$20:$F$22)=0,"",E20+E21+E22)</f>
      </c>
      <c r="F23" s="11">
        <f>IF(SUM($D$20:$F$22)=0,"",F20+F21+F22)</f>
      </c>
      <c r="G23" s="11">
        <f>IF(SUM($D$20:$F$22)=0,"",G20+G21+G22)</f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0</v>
      </c>
      <c r="E24" s="39">
        <f>B23</f>
        <v>0</v>
      </c>
      <c r="F24" s="17">
        <f>B23</f>
        <v>0</v>
      </c>
      <c r="G24" s="17">
        <f>SUM(D24:F24)</f>
        <v>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</c>
      <c r="E25" s="17">
        <f>IF(SUM($D$20:$F$22)=0,"",E23+E24)</f>
      </c>
      <c r="F25" s="45">
        <f>IF(SUM($D$20:$F$22)=0,"",F23+F24)</f>
      </c>
      <c r="G25" s="45">
        <f>IF(SUM($D$20:$F$22)=0,"",G23+G24)</f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</c>
      <c r="E26" s="22">
        <f>IF(AND(E20+E21+E22=0),"",IF(E25&gt;E14,2,(IF(E25&lt;E14,0,(IF(E25=E14,1))))))</f>
      </c>
      <c r="F26" s="22">
        <f>IF(AND(F20+F21+F22=0),"",IF(F25&gt;F14,2,(IF(F25&lt;F14,0,(IF(F25=F14,1))))))</f>
      </c>
      <c r="G26" s="22" t="e">
        <f>IF(AND(G20+G21+G22=0),"",IF(G25&gt;G14,2,(IF(G25&lt;G14,0,(IF(G25=G14,1))))))</f>
        <v>#VALUE!</v>
      </c>
      <c r="H26" s="1"/>
      <c r="I26" s="43">
        <f>IF(SUM($D$20:$F$22)=0,"",D26E26+F26+G26)</f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2022-10-20T10:01:26Z</cp:lastPrinted>
  <dcterms:created xsi:type="dcterms:W3CDTF">2022-09-16T13:29:26Z</dcterms:created>
  <dcterms:modified xsi:type="dcterms:W3CDTF">2022-11-19T14:34:49Z</dcterms:modified>
  <cp:category/>
  <cp:version/>
  <cp:contentType/>
  <cp:contentStatus/>
</cp:coreProperties>
</file>